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ТБО'!$A$1:$B$41</definedName>
  </definedNames>
  <calcPr fullCalcOnLoad="1"/>
</workbook>
</file>

<file path=xl/sharedStrings.xml><?xml version="1.0" encoding="utf-8"?>
<sst xmlns="http://schemas.openxmlformats.org/spreadsheetml/2006/main" count="89" uniqueCount="46">
  <si>
    <t>Статьи доходов</t>
  </si>
  <si>
    <t>Статьи расходов</t>
  </si>
  <si>
    <t>Петропавловская 51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</si>
  <si>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</si>
  <si>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</si>
  <si>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</si>
  <si>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</si>
  <si>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</si>
  <si>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</si>
  <si>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</si>
  <si>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</si>
  <si>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</si>
  <si>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</si>
  <si>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</si>
  <si>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</si>
  <si>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</si>
  <si>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</si>
  <si>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</si>
  <si>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</si>
  <si>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</si>
  <si>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</si>
  <si>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</si>
  <si>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</si>
  <si>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</si>
  <si>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</si>
  <si>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</si>
  <si>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</si>
  <si>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</si>
  <si>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</si>
  <si>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</si>
  <si>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</si>
  <si>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</si>
  <si>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</si>
  <si>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</si>
  <si>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</si>
  <si>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</si>
  <si>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</si>
  <si>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Ремонт, смена кровли, козырьков, желобов, водосточных труб, козырька и др. работы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</si>
  <si>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</si>
  <si>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Кронирование деревьев, кустарников</t>
  </si>
  <si>
    <t>Огнезащита дерев. конструкций кровли</t>
  </si>
  <si>
    <t>Техническое обслуживание приборов учета тепловой энергии</t>
  </si>
  <si>
    <t>.-расходы по дезинсекции, дератизации</t>
  </si>
  <si>
    <t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электромонтажные работы, ремонт, окраска ограждений, контейнеров, кронирование деревьев, кустарников; уменьщился по сравнению с планом объем выполненных сантехнических работ.  В связи с производственной необходимостью произведены незапланированные работы по дезинсекции, дератизации помещений, огнезащита дерев конструкций кровли; из-за увеличения объемов накапливаемого мусора увеличились расходы по сбору, вывозу мусора.  Из-за обильных снегопадов в большем объеме, чем запланировано, были выполнены работы по очистке кровли от снега.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благоустройству - устройство газона.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</si>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</sst>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7">
      <selection activeCell="A44" sqref="A44"/>
    </sheetView>
  </sheetViews>
  <sheetFormatPr defaultColWidth="9.140625" defaultRowHeight="12.75"/>
  <cols>
    <col min="1" max="1" width="67.7109375" style="4" customWidth="1"/>
    <col min="2" max="2" width="19.71093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32</v>
      </c>
      <c r="B2" s="7"/>
    </row>
    <row r="3" spans="1:2" ht="13.5" customHeight="1">
      <c r="A3" s="6" t="s">
        <v>33</v>
      </c>
      <c r="B3" s="8" t="s">
        <v>2</v>
      </c>
    </row>
    <row r="4" spans="1:2" s="2" customFormat="1" ht="15.75" customHeight="1">
      <c r="A4" s="9" t="s">
        <v>0</v>
      </c>
      <c r="B4" s="10" t="s">
        <v>9</v>
      </c>
    </row>
    <row r="5" spans="1:2" ht="12">
      <c r="A5" s="11" t="s">
        <v>20</v>
      </c>
      <c r="B5" s="12">
        <v>13390</v>
      </c>
    </row>
    <row r="6" spans="1:2" ht="12">
      <c r="A6" s="9" t="s">
        <v>3</v>
      </c>
      <c r="B6" s="10">
        <v>368040</v>
      </c>
    </row>
    <row r="7" spans="1:2" ht="12">
      <c r="A7" s="9" t="s">
        <v>7</v>
      </c>
      <c r="B7" s="10">
        <v>376840</v>
      </c>
    </row>
    <row r="8" spans="1:2" ht="12">
      <c r="A8" s="9" t="s">
        <v>4</v>
      </c>
      <c r="B8" s="10">
        <v>14560</v>
      </c>
    </row>
    <row r="9" spans="1:2" ht="12">
      <c r="A9" s="9" t="s">
        <v>8</v>
      </c>
      <c r="B9" s="10">
        <v>20973</v>
      </c>
    </row>
    <row r="10" spans="1:2" ht="12">
      <c r="A10" s="9" t="s">
        <v>34</v>
      </c>
      <c r="B10" s="10">
        <v>3285</v>
      </c>
    </row>
    <row r="11" spans="1:2" s="3" customFormat="1" ht="12" customHeight="1">
      <c r="A11" s="9" t="s">
        <v>19</v>
      </c>
      <c r="B11" s="10">
        <v>3256</v>
      </c>
    </row>
    <row r="12" spans="1:2" ht="12">
      <c r="A12" s="9" t="s">
        <v>5</v>
      </c>
      <c r="B12" s="10">
        <v>401069</v>
      </c>
    </row>
    <row r="13" spans="1:2" ht="12">
      <c r="A13" s="13" t="s">
        <v>35</v>
      </c>
      <c r="B13" s="12">
        <v>-1795</v>
      </c>
    </row>
    <row r="14" spans="1:2" ht="12">
      <c r="A14" s="9"/>
      <c r="B14" s="10"/>
    </row>
    <row r="15" spans="1:2" ht="12">
      <c r="A15" s="9" t="s">
        <v>1</v>
      </c>
      <c r="B15" s="10" t="s">
        <v>21</v>
      </c>
    </row>
    <row r="16" spans="1:2" ht="12">
      <c r="A16" s="11" t="s">
        <v>36</v>
      </c>
      <c r="B16" s="12">
        <v>99761</v>
      </c>
    </row>
    <row r="17" spans="1:2" s="2" customFormat="1" ht="12">
      <c r="A17" s="11" t="s">
        <v>10</v>
      </c>
      <c r="B17" s="12">
        <f>SUM(B18:B26)</f>
        <v>107053</v>
      </c>
    </row>
    <row r="18" spans="1:2" ht="12">
      <c r="A18" s="9" t="s">
        <v>6</v>
      </c>
      <c r="B18" s="10">
        <v>9674</v>
      </c>
    </row>
    <row r="19" spans="1:2" ht="12">
      <c r="A19" s="9" t="s">
        <v>37</v>
      </c>
      <c r="B19" s="10">
        <v>534</v>
      </c>
    </row>
    <row r="20" spans="1:2" ht="36">
      <c r="A20" s="9" t="s">
        <v>22</v>
      </c>
      <c r="B20" s="10">
        <v>1326</v>
      </c>
    </row>
    <row r="21" spans="1:2" ht="36">
      <c r="A21" s="14" t="s">
        <v>38</v>
      </c>
      <c r="B21" s="10">
        <v>12576</v>
      </c>
    </row>
    <row r="22" spans="1:2" ht="24">
      <c r="A22" s="9" t="s">
        <v>23</v>
      </c>
      <c r="B22" s="10">
        <v>21536</v>
      </c>
    </row>
    <row r="23" spans="1:2" ht="12">
      <c r="A23" s="9" t="s">
        <v>39</v>
      </c>
      <c r="B23" s="10">
        <v>2449</v>
      </c>
    </row>
    <row r="24" spans="1:2" ht="24">
      <c r="A24" s="9" t="s">
        <v>24</v>
      </c>
      <c r="B24" s="10">
        <v>3692</v>
      </c>
    </row>
    <row r="25" spans="1:2" ht="12">
      <c r="A25" s="9" t="s">
        <v>40</v>
      </c>
      <c r="B25" s="10">
        <v>47263</v>
      </c>
    </row>
    <row r="26" spans="1:2" ht="12">
      <c r="A26" s="9" t="s">
        <v>41</v>
      </c>
      <c r="B26" s="10">
        <v>8003</v>
      </c>
    </row>
    <row r="27" spans="1:2" ht="12">
      <c r="A27" s="11" t="s">
        <v>25</v>
      </c>
      <c r="B27" s="12">
        <v>20953</v>
      </c>
    </row>
    <row r="28" spans="1:2" ht="12">
      <c r="A28" s="11" t="s">
        <v>11</v>
      </c>
      <c r="B28" s="12">
        <f>B29+B33</f>
        <v>114818</v>
      </c>
    </row>
    <row r="29" spans="1:2" ht="12">
      <c r="A29" s="9" t="s">
        <v>26</v>
      </c>
      <c r="B29" s="10">
        <f>SUM(B30:B32)</f>
        <v>31468</v>
      </c>
    </row>
    <row r="30" spans="1:2" ht="12">
      <c r="A30" s="9" t="s">
        <v>27</v>
      </c>
      <c r="B30" s="10">
        <v>30548</v>
      </c>
    </row>
    <row r="31" spans="1:2" ht="12">
      <c r="A31" s="9" t="s">
        <v>28</v>
      </c>
      <c r="B31" s="10">
        <v>812</v>
      </c>
    </row>
    <row r="32" spans="1:2" ht="12">
      <c r="A32" s="9" t="s">
        <v>42</v>
      </c>
      <c r="B32" s="10">
        <v>108</v>
      </c>
    </row>
    <row r="33" spans="1:2" ht="12">
      <c r="A33" s="9" t="s">
        <v>29</v>
      </c>
      <c r="B33" s="10">
        <f>SUM(B34:B35)</f>
        <v>83350</v>
      </c>
    </row>
    <row r="34" spans="1:2" ht="12">
      <c r="A34" s="9" t="s">
        <v>15</v>
      </c>
      <c r="B34" s="10">
        <v>66545</v>
      </c>
    </row>
    <row r="35" spans="1:2" ht="12">
      <c r="A35" s="9" t="s">
        <v>12</v>
      </c>
      <c r="B35" s="10">
        <v>16805</v>
      </c>
    </row>
    <row r="36" spans="1:2" ht="12">
      <c r="A36" s="11" t="s">
        <v>16</v>
      </c>
      <c r="B36" s="12">
        <v>21324</v>
      </c>
    </row>
    <row r="37" spans="1:2" ht="24">
      <c r="A37" s="11" t="s">
        <v>30</v>
      </c>
      <c r="B37" s="12">
        <v>50772</v>
      </c>
    </row>
    <row r="38" spans="1:2" ht="12">
      <c r="A38" s="11" t="s">
        <v>17</v>
      </c>
      <c r="B38" s="12">
        <v>4688</v>
      </c>
    </row>
    <row r="39" spans="1:2" ht="12">
      <c r="A39" s="15" t="s">
        <v>13</v>
      </c>
      <c r="B39" s="10">
        <f>B17+B27+B28+B36+B37+B38</f>
        <v>319608</v>
      </c>
    </row>
    <row r="40" spans="1:2" ht="12">
      <c r="A40" s="16" t="s">
        <v>14</v>
      </c>
      <c r="B40" s="12">
        <f>B39*1.18</f>
        <v>377137.44</v>
      </c>
    </row>
    <row r="41" spans="1:2" ht="12">
      <c r="A41" s="17" t="s">
        <v>31</v>
      </c>
      <c r="B41" s="18">
        <f>B12+B16-B40</f>
        <v>123692.56</v>
      </c>
    </row>
    <row r="42" spans="1:2" ht="24">
      <c r="A42" s="17" t="s">
        <v>44</v>
      </c>
      <c r="B42" s="18">
        <v>17745.44</v>
      </c>
    </row>
    <row r="43" spans="1:2" ht="12">
      <c r="A43" s="17" t="s">
        <v>45</v>
      </c>
      <c r="B43" s="10">
        <f>B41+B42</f>
        <v>141438</v>
      </c>
    </row>
    <row r="44" spans="1:2" ht="12">
      <c r="A44" s="19"/>
      <c r="B44" s="20"/>
    </row>
    <row r="45" spans="1:2" ht="12">
      <c r="A45" s="21"/>
      <c r="B45" s="22"/>
    </row>
    <row r="46" spans="1:2" ht="12">
      <c r="A46" s="21"/>
      <c r="B46" s="7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autoFilter ref="A1:B41"/>
  <printOptions/>
  <pageMargins left="0" right="0" top="0" bottom="0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9.71093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32</v>
      </c>
      <c r="B2" s="7"/>
    </row>
    <row r="3" spans="1:2" ht="13.5" customHeight="1">
      <c r="A3" s="6" t="s">
        <v>33</v>
      </c>
      <c r="B3" s="8" t="s">
        <v>2</v>
      </c>
    </row>
    <row r="4" spans="1:2" s="2" customFormat="1" ht="15.75" customHeight="1">
      <c r="A4" s="9" t="s">
        <v>0</v>
      </c>
      <c r="B4" s="10" t="s">
        <v>9</v>
      </c>
    </row>
    <row r="5" spans="1:2" ht="12">
      <c r="A5" s="11" t="s">
        <v>20</v>
      </c>
      <c r="B5" s="12">
        <v>13390</v>
      </c>
    </row>
    <row r="6" spans="1:2" ht="12">
      <c r="A6" s="9" t="s">
        <v>3</v>
      </c>
      <c r="B6" s="10">
        <v>368040</v>
      </c>
    </row>
    <row r="7" spans="1:2" ht="12">
      <c r="A7" s="9" t="s">
        <v>7</v>
      </c>
      <c r="B7" s="10">
        <v>376840</v>
      </c>
    </row>
    <row r="8" spans="1:2" ht="12">
      <c r="A8" s="9" t="s">
        <v>4</v>
      </c>
      <c r="B8" s="10">
        <v>14560</v>
      </c>
    </row>
    <row r="9" spans="1:2" ht="12">
      <c r="A9" s="9" t="s">
        <v>8</v>
      </c>
      <c r="B9" s="10">
        <v>20973</v>
      </c>
    </row>
    <row r="10" spans="1:2" ht="12">
      <c r="A10" s="9" t="s">
        <v>34</v>
      </c>
      <c r="B10" s="10">
        <v>3285</v>
      </c>
    </row>
    <row r="11" spans="1:2" s="3" customFormat="1" ht="12" customHeight="1">
      <c r="A11" s="9" t="s">
        <v>19</v>
      </c>
      <c r="B11" s="10">
        <v>3256</v>
      </c>
    </row>
    <row r="12" spans="1:2" ht="12">
      <c r="A12" s="9" t="s">
        <v>5</v>
      </c>
      <c r="B12" s="10">
        <v>401069</v>
      </c>
    </row>
    <row r="13" spans="1:2" ht="12">
      <c r="A13" s="13" t="s">
        <v>35</v>
      </c>
      <c r="B13" s="12">
        <v>-1795</v>
      </c>
    </row>
    <row r="14" spans="1:2" ht="12">
      <c r="A14" s="9"/>
      <c r="B14" s="10"/>
    </row>
    <row r="15" spans="1:2" ht="12">
      <c r="A15" s="9" t="s">
        <v>1</v>
      </c>
      <c r="B15" s="10" t="s">
        <v>21</v>
      </c>
    </row>
    <row r="16" spans="1:2" ht="12">
      <c r="A16" s="11" t="s">
        <v>36</v>
      </c>
      <c r="B16" s="12">
        <v>99761</v>
      </c>
    </row>
    <row r="17" spans="1:2" s="2" customFormat="1" ht="12">
      <c r="A17" s="11" t="s">
        <v>10</v>
      </c>
      <c r="B17" s="12">
        <f>SUM(B18:B26)</f>
        <v>107053</v>
      </c>
    </row>
    <row r="18" spans="1:2" ht="12">
      <c r="A18" s="9" t="s">
        <v>6</v>
      </c>
      <c r="B18" s="10">
        <v>9674</v>
      </c>
    </row>
    <row r="19" spans="1:2" ht="12">
      <c r="A19" s="9" t="s">
        <v>37</v>
      </c>
      <c r="B19" s="10">
        <v>534</v>
      </c>
    </row>
    <row r="20" spans="1:2" ht="36">
      <c r="A20" s="9" t="s">
        <v>22</v>
      </c>
      <c r="B20" s="10">
        <v>1326</v>
      </c>
    </row>
    <row r="21" spans="1:2" ht="36">
      <c r="A21" s="14" t="s">
        <v>38</v>
      </c>
      <c r="B21" s="10">
        <v>12576</v>
      </c>
    </row>
    <row r="22" spans="1:2" ht="24">
      <c r="A22" s="9" t="s">
        <v>23</v>
      </c>
      <c r="B22" s="10">
        <v>21536</v>
      </c>
    </row>
    <row r="23" spans="1:2" ht="12">
      <c r="A23" s="9" t="s">
        <v>39</v>
      </c>
      <c r="B23" s="10">
        <v>2449</v>
      </c>
    </row>
    <row r="24" spans="1:2" ht="24">
      <c r="A24" s="9" t="s">
        <v>24</v>
      </c>
      <c r="B24" s="10">
        <v>3692</v>
      </c>
    </row>
    <row r="25" spans="1:2" ht="12">
      <c r="A25" s="9" t="s">
        <v>40</v>
      </c>
      <c r="B25" s="10">
        <v>47263</v>
      </c>
    </row>
    <row r="26" spans="1:2" ht="12">
      <c r="A26" s="9" t="s">
        <v>41</v>
      </c>
      <c r="B26" s="10">
        <v>8003</v>
      </c>
    </row>
    <row r="27" spans="1:2" ht="12">
      <c r="A27" s="11" t="s">
        <v>25</v>
      </c>
      <c r="B27" s="12">
        <v>20953</v>
      </c>
    </row>
    <row r="28" spans="1:2" ht="12">
      <c r="A28" s="11" t="s">
        <v>11</v>
      </c>
      <c r="B28" s="12">
        <f>B29+B33</f>
        <v>114818</v>
      </c>
    </row>
    <row r="29" spans="1:2" ht="12">
      <c r="A29" s="9" t="s">
        <v>26</v>
      </c>
      <c r="B29" s="10">
        <f>SUM(B30:B32)</f>
        <v>31468</v>
      </c>
    </row>
    <row r="30" spans="1:2" ht="12">
      <c r="A30" s="9" t="s">
        <v>27</v>
      </c>
      <c r="B30" s="10">
        <v>30548</v>
      </c>
    </row>
    <row r="31" spans="1:2" ht="12">
      <c r="A31" s="9" t="s">
        <v>28</v>
      </c>
      <c r="B31" s="10">
        <v>812</v>
      </c>
    </row>
    <row r="32" spans="1:2" ht="12">
      <c r="A32" s="9" t="s">
        <v>42</v>
      </c>
      <c r="B32" s="10">
        <v>108</v>
      </c>
    </row>
    <row r="33" spans="1:2" ht="12">
      <c r="A33" s="9" t="s">
        <v>29</v>
      </c>
      <c r="B33" s="10">
        <f>SUM(B34:B35)</f>
        <v>83350</v>
      </c>
    </row>
    <row r="34" spans="1:2" ht="12">
      <c r="A34" s="9" t="s">
        <v>15</v>
      </c>
      <c r="B34" s="10">
        <v>66545</v>
      </c>
    </row>
    <row r="35" spans="1:2" ht="12">
      <c r="A35" s="9" t="s">
        <v>12</v>
      </c>
      <c r="B35" s="10">
        <v>16805</v>
      </c>
    </row>
    <row r="36" spans="1:2" ht="12">
      <c r="A36" s="11" t="s">
        <v>16</v>
      </c>
      <c r="B36" s="12">
        <v>21324</v>
      </c>
    </row>
    <row r="37" spans="1:2" ht="24">
      <c r="A37" s="11" t="s">
        <v>30</v>
      </c>
      <c r="B37" s="12">
        <v>50772</v>
      </c>
    </row>
    <row r="38" spans="1:2" ht="12">
      <c r="A38" s="11" t="s">
        <v>17</v>
      </c>
      <c r="B38" s="12">
        <v>4688</v>
      </c>
    </row>
    <row r="39" spans="1:2" ht="12">
      <c r="A39" s="15" t="s">
        <v>13</v>
      </c>
      <c r="B39" s="10">
        <f>B17+B27+B28+B36+B37+B38</f>
        <v>319608</v>
      </c>
    </row>
    <row r="40" spans="1:2" ht="12">
      <c r="A40" s="16" t="s">
        <v>14</v>
      </c>
      <c r="B40" s="12">
        <f>B39*1.18</f>
        <v>377137.44</v>
      </c>
    </row>
    <row r="41" spans="1:2" ht="12">
      <c r="A41" s="17" t="s">
        <v>31</v>
      </c>
      <c r="B41" s="18">
        <f>B12+B16-B40</f>
        <v>123692.56</v>
      </c>
    </row>
    <row r="42" spans="1:2" ht="156">
      <c r="A42" s="19" t="s">
        <v>43</v>
      </c>
      <c r="B42" s="20"/>
    </row>
    <row r="43" spans="1:2" ht="12">
      <c r="A43" s="21"/>
      <c r="B43" s="22"/>
    </row>
    <row r="44" spans="1:2" ht="12">
      <c r="A44" s="21"/>
      <c r="B44" s="7"/>
    </row>
    <row r="45" spans="1:2" ht="12">
      <c r="A45" s="23"/>
      <c r="B45" s="22"/>
    </row>
    <row r="46" spans="1:2" ht="12">
      <c r="A46" s="21"/>
      <c r="B46" s="7"/>
    </row>
    <row r="47" spans="1:2" ht="12">
      <c r="A47" s="24"/>
      <c r="B47" s="25"/>
    </row>
    <row r="48" spans="1:2" ht="12">
      <c r="A48" s="21"/>
      <c r="B48" s="7"/>
    </row>
    <row r="49" spans="1:2" ht="12">
      <c r="A49" s="21"/>
      <c r="B49" s="7"/>
    </row>
    <row r="50" spans="1:2" ht="12">
      <c r="A50" s="21"/>
      <c r="B50" s="22"/>
    </row>
    <row r="51" spans="1:2" ht="12">
      <c r="A51" s="21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2014-03-07T08:12:03Z</cp:lastPrinted>
  <dcterms:created xsi:type="dcterms:W3CDTF">1996-10-08T23:32:33Z</dcterms:created>
  <dcterms:modified xsi:type="dcterms:W3CDTF">2014-08-18T03:34:19Z</dcterms:modified>
  <cp:category/>
  <cp:version/>
  <cp:contentType/>
  <cp:contentStatus/>
</cp:coreProperties>
</file>